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2" windowHeight="8740" activeTab="0"/>
  </bookViews>
  <sheets>
    <sheet name="工作表1" sheetId="1" r:id="rId1"/>
  </sheets>
  <definedNames>
    <definedName name="_xlnm.Print_Area" localSheetId="0">'工作表1'!$A$1:$I$30</definedName>
  </definedNames>
  <calcPr fullCalcOnLoad="1"/>
</workbook>
</file>

<file path=xl/comments1.xml><?xml version="1.0" encoding="utf-8"?>
<comments xmlns="http://schemas.openxmlformats.org/spreadsheetml/2006/main">
  <authors>
    <author>MD780</author>
  </authors>
  <commentList>
    <comment ref="H24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合計的部份是由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一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人事費</t>
        </r>
        <r>
          <rPr>
            <sz val="9"/>
            <rFont val="Tahoma"/>
            <family val="2"/>
          </rPr>
          <t>+(</t>
        </r>
        <r>
          <rPr>
            <sz val="9"/>
            <rFont val="細明體"/>
            <family val="3"/>
          </rPr>
          <t>二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業務費</t>
        </r>
        <r>
          <rPr>
            <sz val="9"/>
            <rFont val="Tahoma"/>
            <family val="2"/>
          </rPr>
          <t>+(</t>
        </r>
        <r>
          <rPr>
            <sz val="9"/>
            <rFont val="細明體"/>
            <family val="3"/>
          </rPr>
          <t>三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單位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校務基金之加總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留意是否與上面收入數不符，不符表示有誤</t>
        </r>
      </text>
    </comment>
    <comment ref="G22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課程若在校外開課，行政管理費可降至</t>
        </r>
        <r>
          <rPr>
            <sz val="12"/>
            <rFont val="Tahoma"/>
            <family val="2"/>
          </rPr>
          <t>11%</t>
        </r>
        <r>
          <rPr>
            <sz val="12"/>
            <rFont val="細明體"/>
            <family val="3"/>
          </rPr>
          <t>，請於備註欄備註上課地點</t>
        </r>
      </text>
    </comment>
    <comment ref="E5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主畫主持費至多上限</t>
        </r>
        <r>
          <rPr>
            <sz val="12"/>
            <rFont val="Tahoma"/>
            <family val="2"/>
          </rPr>
          <t>12000</t>
        </r>
        <r>
          <rPr>
            <sz val="12"/>
            <rFont val="細明體"/>
            <family val="3"/>
          </rPr>
          <t>元</t>
        </r>
      </text>
    </comment>
    <comment ref="G6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填寫課程時數</t>
        </r>
      </text>
    </comment>
    <comment ref="E6" authorId="0">
      <text>
        <r>
          <rPr>
            <b/>
            <sz val="12"/>
            <rFont val="Tahoma"/>
            <family val="2"/>
          </rPr>
          <t>MD780:</t>
        </r>
        <r>
          <rPr>
            <b/>
            <sz val="12"/>
            <rFont val="細明體"/>
            <family val="3"/>
          </rPr>
          <t>講師鐘點費上限</t>
        </r>
        <r>
          <rPr>
            <b/>
            <sz val="12"/>
            <rFont val="Tahoma"/>
            <family val="2"/>
          </rPr>
          <t>3000</t>
        </r>
        <r>
          <rPr>
            <b/>
            <sz val="12"/>
            <rFont val="細明體"/>
            <family val="3"/>
          </rPr>
          <t>元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收入數</t>
        </r>
        <r>
          <rPr>
            <sz val="12"/>
            <rFont val="Tahoma"/>
            <family val="2"/>
          </rPr>
          <t xml:space="preserve">*10%
</t>
        </r>
        <r>
          <rPr>
            <sz val="12"/>
            <rFont val="細明體"/>
            <family val="3"/>
          </rPr>
          <t>若人事費或業務費不足，可將班單位基金</t>
        </r>
        <r>
          <rPr>
            <sz val="12"/>
            <rFont val="Tahoma"/>
            <family val="2"/>
          </rPr>
          <t>10%</t>
        </r>
        <r>
          <rPr>
            <sz val="12"/>
            <rFont val="細明體"/>
            <family val="3"/>
          </rPr>
          <t>移至業務費或人事費支應</t>
        </r>
      </text>
    </comment>
    <comment ref="E22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收入數</t>
        </r>
        <r>
          <rPr>
            <sz val="12"/>
            <rFont val="Tahoma"/>
            <family val="2"/>
          </rPr>
          <t>*15%(</t>
        </r>
        <r>
          <rPr>
            <sz val="12"/>
            <rFont val="細明體"/>
            <family val="3"/>
          </rPr>
          <t>校外開班得降至</t>
        </r>
        <r>
          <rPr>
            <sz val="12"/>
            <rFont val="Tahoma"/>
            <family val="2"/>
          </rPr>
          <t>11%)</t>
        </r>
        <r>
          <rPr>
            <sz val="12"/>
            <rFont val="細明體"/>
            <family val="3"/>
          </rPr>
          <t>，行政管理費不得挪用至人事費或業務費</t>
        </r>
      </text>
    </comment>
    <comment ref="E19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收入數</t>
        </r>
        <r>
          <rPr>
            <sz val="12"/>
            <rFont val="Tahoma"/>
            <family val="2"/>
          </rPr>
          <t>-(</t>
        </r>
        <r>
          <rPr>
            <sz val="12"/>
            <rFont val="細明體"/>
            <family val="3"/>
          </rPr>
          <t>一</t>
        </r>
        <r>
          <rPr>
            <sz val="12"/>
            <rFont val="Tahoma"/>
            <family val="2"/>
          </rPr>
          <t>)</t>
        </r>
        <r>
          <rPr>
            <sz val="12"/>
            <rFont val="細明體"/>
            <family val="3"/>
          </rPr>
          <t>人事費</t>
        </r>
        <r>
          <rPr>
            <sz val="12"/>
            <rFont val="Tahoma"/>
            <family val="2"/>
          </rPr>
          <t>-(</t>
        </r>
        <r>
          <rPr>
            <sz val="12"/>
            <rFont val="細明體"/>
            <family val="3"/>
          </rPr>
          <t>三</t>
        </r>
        <r>
          <rPr>
            <sz val="12"/>
            <rFont val="Tahoma"/>
            <family val="2"/>
          </rPr>
          <t>)</t>
        </r>
        <r>
          <rPr>
            <sz val="12"/>
            <rFont val="細明體"/>
            <family val="3"/>
          </rPr>
          <t>單位</t>
        </r>
        <r>
          <rPr>
            <sz val="12"/>
            <rFont val="Tahoma"/>
            <family val="2"/>
          </rPr>
          <t>/</t>
        </r>
        <r>
          <rPr>
            <sz val="12"/>
            <rFont val="細明體"/>
            <family val="3"/>
          </rPr>
          <t>校務基金</t>
        </r>
        <r>
          <rPr>
            <sz val="12"/>
            <rFont val="Tahoma"/>
            <family val="2"/>
          </rPr>
          <t>=</t>
        </r>
        <r>
          <rPr>
            <sz val="12"/>
            <rFont val="細明體"/>
            <family val="3"/>
          </rPr>
          <t xml:space="preserve">業務費
</t>
        </r>
      </text>
    </comment>
    <comment ref="E15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以上</t>
        </r>
        <r>
          <rPr>
            <sz val="12"/>
            <rFont val="Tahoma"/>
            <family val="2"/>
          </rPr>
          <t>1+2+3+4+5</t>
        </r>
        <r>
          <rPr>
            <sz val="12"/>
            <rFont val="細明體"/>
            <family val="3"/>
          </rPr>
          <t>項小計加總
月保若超過</t>
        </r>
        <r>
          <rPr>
            <sz val="12"/>
            <rFont val="Tahoma"/>
            <family val="2"/>
          </rPr>
          <t>4501</t>
        </r>
        <r>
          <rPr>
            <sz val="12"/>
            <rFont val="細明體"/>
            <family val="3"/>
          </rPr>
          <t>元以上則需要提列單位負擔健保，若沒超過則不需提列，但承辦單位必須要提例二代健保補充保費，也就是要在二代健保補充保費單價處將第</t>
        </r>
        <r>
          <rPr>
            <sz val="12"/>
            <rFont val="Tahoma"/>
            <family val="2"/>
          </rPr>
          <t>1.+2.+3.+4.+5.</t>
        </r>
        <r>
          <rPr>
            <sz val="12"/>
            <rFont val="細明體"/>
            <family val="3"/>
          </rPr>
          <t>項小計加總</t>
        </r>
      </text>
    </comment>
    <comment ref="E10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以上方兼任人員薪資</t>
        </r>
        <r>
          <rPr>
            <sz val="12"/>
            <rFont val="Tahoma"/>
            <family val="2"/>
          </rPr>
          <t>4500</t>
        </r>
        <r>
          <rPr>
            <sz val="12"/>
            <rFont val="細明體"/>
            <family val="3"/>
          </rPr>
          <t>元為範本，點閱右方</t>
        </r>
        <r>
          <rPr>
            <sz val="12"/>
            <rFont val="Tahoma"/>
            <family val="2"/>
          </rPr>
          <t>104</t>
        </r>
        <r>
          <rPr>
            <sz val="12"/>
            <rFont val="細明體"/>
            <family val="3"/>
          </rPr>
          <t>臨時人員勞健保費試算超連結，鍵入兼任助理薪資，就可式算出勞健保費用，記得要再加入職災費用喔！若不知職災如何換算，亦可查下方專案助理薪資勞健保試算表超連結，內有職災集聚。</t>
        </r>
      </text>
    </comment>
    <comment ref="E17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以上方專任助理薪資為範例，點閱右邊說明超連結，查詢薪資為哪一個月支薪酬，以單位負擔小計為主填至此欄位</t>
        </r>
      </text>
    </comment>
    <comment ref="E16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32000</t>
        </r>
        <r>
          <rPr>
            <sz val="9"/>
            <rFont val="細明體"/>
            <family val="3"/>
          </rPr>
          <t>為範例</t>
        </r>
      </text>
    </comment>
    <comment ref="D10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勞保</t>
        </r>
        <r>
          <rPr>
            <sz val="9"/>
            <rFont val="Tahoma"/>
            <family val="2"/>
          </rPr>
          <t>+</t>
        </r>
        <r>
          <rPr>
            <sz val="9"/>
            <rFont val="細明體"/>
            <family val="3"/>
          </rPr>
          <t>健保</t>
        </r>
        <r>
          <rPr>
            <sz val="9"/>
            <rFont val="Tahoma"/>
            <family val="2"/>
          </rPr>
          <t>+</t>
        </r>
        <r>
          <rPr>
            <sz val="9"/>
            <rFont val="細明體"/>
            <family val="3"/>
          </rPr>
          <t>職災</t>
        </r>
        <r>
          <rPr>
            <sz val="9"/>
            <rFont val="Tahoma"/>
            <family val="2"/>
          </rPr>
          <t>+</t>
        </r>
        <r>
          <rPr>
            <sz val="9"/>
            <rFont val="細明體"/>
            <family val="3"/>
          </rPr>
          <t xml:space="preserve">勞退等
</t>
        </r>
        <r>
          <rPr>
            <sz val="12"/>
            <rFont val="細明體"/>
            <family val="3"/>
          </rPr>
          <t>有關兼任人員健保部份規範如下：
六、依前衛生署</t>
        </r>
        <r>
          <rPr>
            <sz val="12"/>
            <rFont val="Tahoma"/>
            <family val="2"/>
          </rPr>
          <t>84</t>
        </r>
        <r>
          <rPr>
            <sz val="12"/>
            <rFont val="細明體"/>
            <family val="3"/>
          </rPr>
          <t>年</t>
        </r>
        <r>
          <rPr>
            <sz val="12"/>
            <rFont val="Tahoma"/>
            <family val="2"/>
          </rPr>
          <t>7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4</t>
        </r>
        <r>
          <rPr>
            <sz val="12"/>
            <rFont val="細明體"/>
            <family val="3"/>
          </rPr>
          <t>日衛署健保字第</t>
        </r>
        <r>
          <rPr>
            <sz val="12"/>
            <rFont val="Tahoma"/>
            <family val="2"/>
          </rPr>
          <t>84031133</t>
        </r>
        <r>
          <rPr>
            <sz val="12"/>
            <rFont val="細明體"/>
            <family val="3"/>
          </rPr>
          <t>號函對部分工時員工參加全民健康保險投保資格認定原則如下：
（一）每個工作日到班者，無論每日工作時數若干，均視為輪派定時到班之勞工，視同專任員工，應由學校為其投保。
（二）非每工作日到班者，其每週工作時數滿</t>
        </r>
        <r>
          <rPr>
            <sz val="12"/>
            <rFont val="Tahoma"/>
            <family val="2"/>
          </rPr>
          <t>12</t>
        </r>
        <r>
          <rPr>
            <sz val="12"/>
            <rFont val="細明體"/>
            <family val="3"/>
          </rPr>
          <t>小時以上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含</t>
        </r>
        <r>
          <rPr>
            <sz val="12"/>
            <rFont val="Tahoma"/>
            <family val="2"/>
          </rPr>
          <t>12</t>
        </r>
        <r>
          <rPr>
            <sz val="12"/>
            <rFont val="細明體"/>
            <family val="3"/>
          </rPr>
          <t>小時</t>
        </r>
        <r>
          <rPr>
            <sz val="12"/>
            <rFont val="Tahoma"/>
            <family val="2"/>
          </rPr>
          <t>)</t>
        </r>
        <r>
          <rPr>
            <sz val="12"/>
            <rFont val="細明體"/>
            <family val="3"/>
          </rPr>
          <t>，視同專任員工，應由學校為其投保。
（三）同時於</t>
        </r>
        <r>
          <rPr>
            <sz val="12"/>
            <rFont val="Tahoma"/>
            <family val="2"/>
          </rPr>
          <t>2</t>
        </r>
        <r>
          <rPr>
            <sz val="12"/>
            <rFont val="細明體"/>
            <family val="3"/>
          </rPr>
          <t>個以上單位工作之員工，如符合前二項要件者，得選擇工作時間較長或工作所得較高之投保單位投保。
（四）不符合上述規定者，若無其他職業，且符合眷屬資格者，可以眷屬身分投保；若不符合眷屬資格者，則須以第</t>
        </r>
        <r>
          <rPr>
            <sz val="12"/>
            <rFont val="Tahoma"/>
            <family val="2"/>
          </rPr>
          <t>6</t>
        </r>
        <r>
          <rPr>
            <sz val="12"/>
            <rFont val="細明體"/>
            <family val="3"/>
          </rPr>
          <t>類被保險人身分，洽請戶籍所在地的鄉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鎮、市、區</t>
        </r>
        <r>
          <rPr>
            <sz val="12"/>
            <rFont val="Tahoma"/>
            <family val="2"/>
          </rPr>
          <t>)</t>
        </r>
        <r>
          <rPr>
            <sz val="12"/>
            <rFont val="細明體"/>
            <family val="3"/>
          </rPr>
          <t xml:space="preserve">公所，辦理投保手續。
</t>
        </r>
      </text>
    </comment>
    <comment ref="H18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1+2+3+4+5+6+7+8+9
</t>
        </r>
      </text>
    </comment>
  </commentList>
</comments>
</file>

<file path=xl/sharedStrings.xml><?xml version="1.0" encoding="utf-8"?>
<sst xmlns="http://schemas.openxmlformats.org/spreadsheetml/2006/main" count="77" uniqueCount="68">
  <si>
    <t xml:space="preserve"> 元／時</t>
  </si>
  <si>
    <t>每場最高3小時合計為6000元</t>
  </si>
  <si>
    <t>項目</t>
  </si>
  <si>
    <t>單價</t>
  </si>
  <si>
    <t>數量</t>
  </si>
  <si>
    <t>單位</t>
  </si>
  <si>
    <t>小計</t>
  </si>
  <si>
    <t>說明</t>
  </si>
  <si>
    <t>元/人</t>
  </si>
  <si>
    <t>分類</t>
  </si>
  <si>
    <t>收入</t>
  </si>
  <si>
    <t>類別</t>
  </si>
  <si>
    <t>雜費</t>
  </si>
  <si>
    <t>編號</t>
  </si>
  <si>
    <t>學雜費</t>
  </si>
  <si>
    <t>班</t>
  </si>
  <si>
    <t>收費</t>
  </si>
  <si>
    <t>小計</t>
  </si>
  <si>
    <t>合計</t>
  </si>
  <si>
    <t>(一)人事費</t>
  </si>
  <si>
    <t>(二)業務費</t>
  </si>
  <si>
    <t>(三)單位/校務基金</t>
  </si>
  <si>
    <t>元／班</t>
  </si>
  <si>
    <t>元／每場</t>
  </si>
  <si>
    <t>單價、金額均以新台幣元為計算單位</t>
  </si>
  <si>
    <t>1.計畫主持費</t>
  </si>
  <si>
    <t>2.教師鐘點費</t>
  </si>
  <si>
    <t>3.演講費</t>
  </si>
  <si>
    <t>4.演講主持費</t>
  </si>
  <si>
    <t>元/人月(日)</t>
  </si>
  <si>
    <t>元／人月</t>
  </si>
  <si>
    <t>依推廣教育收支辦法規定，開班單位基金至多可編列10%(收入*10%)</t>
  </si>
  <si>
    <t>(一)人事費小計</t>
  </si>
  <si>
    <t>(二)業務費小計</t>
  </si>
  <si>
    <t>(三)單位/校務基金小計</t>
  </si>
  <si>
    <t>(一)人事費+(二)業務類+(三)單位/校務基金</t>
  </si>
  <si>
    <t>一</t>
  </si>
  <si>
    <t>支出</t>
  </si>
  <si>
    <t>二</t>
  </si>
  <si>
    <t>元</t>
  </si>
  <si>
    <t>元／人月(日)</t>
  </si>
  <si>
    <t>8.專任助理薪資</t>
  </si>
  <si>
    <t>9.專任人員-勞健保職災等單位負擔費用合計</t>
  </si>
  <si>
    <t>5.兼任人員薪資</t>
  </si>
  <si>
    <t>6.兼任人員-勞健保職災等單位負擔費用合計</t>
  </si>
  <si>
    <t>6.1兼任人員健保</t>
  </si>
  <si>
    <t>6.3兼任人員職災</t>
  </si>
  <si>
    <t>6.4兼任人員勞退</t>
  </si>
  <si>
    <t>月保若超過4501元以上則需要提列單位負擔健保，若沒超過則不需提列，但承辦單位必須要提例二代健保補充保費</t>
  </si>
  <si>
    <t>7.二代健保補充保費</t>
  </si>
  <si>
    <t>6.2兼任人員勞保</t>
  </si>
  <si>
    <t xml:space="preserve"> 元／時</t>
  </si>
  <si>
    <t>支付人事費、鐘點費、業務費、系基金、行政管理費等
(學分班招生人數不可以超過60人)</t>
  </si>
  <si>
    <t>每班上限12000元
(隨班附讀班次，不可編列計畫主持費)</t>
  </si>
  <si>
    <t>依據本校相關規定
(含薪資、勞健保職災、年終等)</t>
  </si>
  <si>
    <t>依據本校相關規定，不可納入二代健保計算，請依照表格級距計算單位負擔金額</t>
  </si>
  <si>
    <t>兼任助理、工讀薪資提列勞健保、勞退、職災等費用</t>
  </si>
  <si>
    <r>
      <t>上限</t>
    </r>
    <r>
      <rPr>
        <b/>
        <sz val="11"/>
        <color indexed="12"/>
        <rFont val="微軟正黑體"/>
        <family val="2"/>
      </rPr>
      <t>3000</t>
    </r>
    <r>
      <rPr>
        <b/>
        <sz val="11"/>
        <color indexed="8"/>
        <rFont val="微軟正黑體"/>
        <family val="2"/>
      </rPr>
      <t>元／時
(隨班附讀班次，教師鐘點費以每位學生每門課補助3000元予授課教師，單位請改為 元／人)</t>
    </r>
  </si>
  <si>
    <r>
      <t>每場1人1,000元，</t>
    </r>
    <r>
      <rPr>
        <b/>
        <sz val="11"/>
        <color indexed="12"/>
        <rFont val="微軟正黑體"/>
        <family val="2"/>
      </rPr>
      <t>本校人員不得支領</t>
    </r>
  </si>
  <si>
    <r>
      <t xml:space="preserve">依推廣教育收支辦法規定，行政管理費至少經費15%編列(收入*15%)（校外開班得降至11%）
</t>
    </r>
    <r>
      <rPr>
        <b/>
        <sz val="11"/>
        <color indexed="10"/>
        <rFont val="微軟正黑體"/>
        <family val="2"/>
      </rPr>
      <t>上課地點：ex台中分部</t>
    </r>
  </si>
  <si>
    <t>1.以上所鍵入之數值僅供參考，不需要的欄位，數值可掛零或是刪除列，欄位可再自行追加及補充。
2.請承辦單位於預算執行期間內將該計畫費用核銷完畢，以利主計室進行結案作業。
3.若該計畫在預算執行期間未完成核銷，擬請於結案後再以管理費或節餘款支應。
4.若該計畫推廣教育中心已提供計畫案編號，請各單位往後再提供修正版給推廣教育中心時，請務必押上計畫案編號，若無者至使推廣教育中心誤判重複提供計畫案編號時，若造成此情況發生請開辦單位擬簽銷號。</t>
  </si>
  <si>
    <t>(1-5)項加總*2.11%；若兼任人員已從6.1項支兼任人員健保，則5.二代健保補充保費就不須支</t>
  </si>
  <si>
    <r>
      <t xml:space="preserve">含差旅費、印刷費、影印、文具、紙張、學員報到通知單、郵資、信封、名牌、軟片、沖洗、場地費、舉辦活動費用、餐費、廣告費、文宣品、保險費...等其他涵蓋業務費事項
</t>
    </r>
    <r>
      <rPr>
        <b/>
        <sz val="11"/>
        <color indexed="10"/>
        <rFont val="微軟正黑體"/>
        <family val="2"/>
      </rPr>
      <t>(以上品項僅供參考，請依實際支應品項增減)</t>
    </r>
  </si>
  <si>
    <r>
      <t xml:space="preserve">班單位基金
</t>
    </r>
    <r>
      <rPr>
        <b/>
        <sz val="12"/>
        <color indexed="10"/>
        <rFont val="微軟正黑體"/>
        <family val="2"/>
      </rPr>
      <t>(提列後，不可動支)</t>
    </r>
  </si>
  <si>
    <r>
      <t xml:space="preserve">行政管理費
</t>
    </r>
    <r>
      <rPr>
        <b/>
        <sz val="12"/>
        <color indexed="10"/>
        <rFont val="微軟正黑體"/>
        <family val="2"/>
      </rPr>
      <t>(不可動支)</t>
    </r>
  </si>
  <si>
    <t xml:space="preserve">承辦人：(需蓋職章)                                        計畫主持人：(需蓋職章)                                      推廣教育中心：
分  機：
</t>
  </si>
  <si>
    <t>2023/1起調整為最低每人176/時
計算公式：？人x？時ｘ？日＝（左方表格時數）</t>
  </si>
  <si>
    <r>
      <t xml:space="preserve">                                                </t>
    </r>
    <r>
      <rPr>
        <b/>
        <sz val="14"/>
        <color indexed="8"/>
        <rFont val="微軟正黑體"/>
        <family val="2"/>
      </rPr>
      <t xml:space="preserve">         
                                                國立雲林科技大學 </t>
    </r>
    <r>
      <rPr>
        <b/>
        <sz val="14"/>
        <color indexed="10"/>
        <rFont val="微軟正黑體"/>
        <family val="2"/>
      </rPr>
      <t xml:space="preserve"> 111</t>
    </r>
    <r>
      <rPr>
        <b/>
        <sz val="14"/>
        <color indexed="8"/>
        <rFont val="微軟正黑體"/>
        <family val="2"/>
      </rPr>
      <t xml:space="preserve"> 學年度第  </t>
    </r>
    <r>
      <rPr>
        <b/>
        <sz val="14"/>
        <color indexed="10"/>
        <rFont val="微軟正黑體"/>
        <family val="2"/>
      </rPr>
      <t>2</t>
    </r>
    <r>
      <rPr>
        <b/>
        <sz val="14"/>
        <color indexed="8"/>
        <rFont val="微軟正黑體"/>
        <family val="2"/>
      </rPr>
      <t xml:space="preserve"> 學期推廣教育收支預算表</t>
    </r>
    <r>
      <rPr>
        <b/>
        <sz val="14"/>
        <color indexed="10"/>
        <rFont val="微軟正黑體"/>
        <family val="2"/>
      </rPr>
      <t>(參考範本)</t>
    </r>
    <r>
      <rPr>
        <b/>
        <sz val="14"/>
        <color indexed="8"/>
        <rFont val="微軟正黑體"/>
        <family val="2"/>
      </rPr>
      <t xml:space="preserve">
                                                      （開班單位名稱）「  （班別名稱）  」第 ？ 期 （註明非學分班）
(一)計畫主持人姓名：廖志忠                 主持人員編：8329991            （請附註員編）
(二)預算表勾選：   (□第一版 或 □修正第</t>
    </r>
    <r>
      <rPr>
        <b/>
        <u val="single"/>
        <sz val="14"/>
        <color indexed="8"/>
        <rFont val="微軟正黑體"/>
        <family val="2"/>
      </rPr>
      <t xml:space="preserve">      </t>
    </r>
    <r>
      <rPr>
        <b/>
        <sz val="14"/>
        <color indexed="8"/>
        <rFont val="微軟正黑體"/>
        <family val="2"/>
      </rPr>
      <t>版 或 □最終版      &lt;--請勾選；若是修正版請敘明第幾版)                                                         
(三)計畫編號：                          (第一版請留白，修正版請押上計畫編號)
(四)開班起迄日期：</t>
    </r>
    <r>
      <rPr>
        <b/>
        <sz val="14"/>
        <color indexed="10"/>
        <rFont val="微軟正黑體"/>
        <family val="2"/>
      </rPr>
      <t>112/02/01-112/12/31(參考範本)</t>
    </r>
    <r>
      <rPr>
        <b/>
        <sz val="14"/>
        <color indexed="8"/>
        <rFont val="微軟正黑體"/>
        <family val="2"/>
      </rPr>
      <t xml:space="preserve">
(五)預算執行期間：</t>
    </r>
    <r>
      <rPr>
        <b/>
        <sz val="14"/>
        <color indexed="10"/>
        <rFont val="微軟正黑體"/>
        <family val="2"/>
      </rPr>
      <t>112/01/01-112/12/31</t>
    </r>
    <r>
      <rPr>
        <b/>
        <sz val="14"/>
        <color indexed="8"/>
        <rFont val="微軟正黑體"/>
        <family val="2"/>
      </rPr>
      <t>（比開班起迄日期長，一般學分班與非學分班必須在三個月內結束，</t>
    </r>
    <r>
      <rPr>
        <b/>
        <sz val="14"/>
        <color indexed="10"/>
        <rFont val="微軟正黑體"/>
        <family val="2"/>
      </rPr>
      <t>統一填寫月底</t>
    </r>
    <r>
      <rPr>
        <b/>
        <sz val="14"/>
        <color indexed="8"/>
        <rFont val="微軟正黑體"/>
        <family val="2"/>
      </rPr>
      <t xml:space="preserve">）
(六)學員人數：______人、結業人數：______人 (男：______、女：______ )     
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</si>
</sst>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_ "/>
  </numFmts>
  <fonts count="8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52"/>
      <name val="新細明體"/>
      <family val="1"/>
    </font>
    <font>
      <sz val="9"/>
      <name val="新細明體"/>
      <family val="1"/>
    </font>
    <font>
      <b/>
      <sz val="11"/>
      <color indexed="8"/>
      <name val="微軟正黑體"/>
      <family val="2"/>
    </font>
    <font>
      <b/>
      <sz val="11"/>
      <color indexed="12"/>
      <name val="微軟正黑體"/>
      <family val="2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2"/>
      <color indexed="17"/>
      <name val="微軟正黑體"/>
      <family val="2"/>
    </font>
    <font>
      <b/>
      <sz val="11"/>
      <color indexed="10"/>
      <name val="微軟正黑體"/>
      <family val="2"/>
    </font>
    <font>
      <b/>
      <sz val="14"/>
      <color indexed="8"/>
      <name val="微軟正黑體"/>
      <family val="2"/>
    </font>
    <font>
      <u val="single"/>
      <sz val="12"/>
      <color indexed="30"/>
      <name val="新細明體"/>
      <family val="1"/>
    </font>
    <font>
      <sz val="12"/>
      <name val="細明體"/>
      <family val="3"/>
    </font>
    <font>
      <sz val="12"/>
      <name val="Tahoma"/>
      <family val="2"/>
    </font>
    <font>
      <b/>
      <sz val="12"/>
      <name val="Tahoma"/>
      <family val="2"/>
    </font>
    <font>
      <b/>
      <sz val="12"/>
      <name val="細明體"/>
      <family val="3"/>
    </font>
    <font>
      <sz val="12"/>
      <color indexed="60"/>
      <name val="新細明體"/>
      <family val="1"/>
    </font>
    <font>
      <b/>
      <sz val="11"/>
      <color indexed="17"/>
      <name val="微軟正黑體"/>
      <family val="2"/>
    </font>
    <font>
      <b/>
      <sz val="14"/>
      <color indexed="10"/>
      <name val="微軟正黑體"/>
      <family val="2"/>
    </font>
    <font>
      <b/>
      <u val="single"/>
      <sz val="14"/>
      <color indexed="8"/>
      <name val="微軟正黑體"/>
      <family val="2"/>
    </font>
    <font>
      <b/>
      <sz val="12"/>
      <color indexed="60"/>
      <name val="微軟正黑體"/>
      <family val="2"/>
    </font>
    <font>
      <u val="single"/>
      <sz val="11"/>
      <color indexed="30"/>
      <name val="微軟正黑體"/>
      <family val="2"/>
    </font>
    <font>
      <b/>
      <sz val="12"/>
      <color indexed="52"/>
      <name val="微軟正黑體"/>
      <family val="2"/>
    </font>
    <font>
      <sz val="11"/>
      <color indexed="30"/>
      <name val="微軟正黑體"/>
      <family val="2"/>
    </font>
    <font>
      <sz val="11"/>
      <color indexed="8"/>
      <name val="微軟正黑體"/>
      <family val="2"/>
    </font>
    <font>
      <b/>
      <sz val="12"/>
      <color indexed="62"/>
      <name val="微軟正黑體"/>
      <family val="2"/>
    </font>
    <font>
      <b/>
      <sz val="12"/>
      <color indexed="20"/>
      <name val="微軟正黑體"/>
      <family val="2"/>
    </font>
    <font>
      <sz val="14"/>
      <color indexed="8"/>
      <name val="微軟正黑體"/>
      <family val="2"/>
    </font>
    <font>
      <b/>
      <sz val="11"/>
      <color indexed="20"/>
      <name val="微軟正黑體"/>
      <family val="2"/>
    </font>
    <font>
      <b/>
      <sz val="12"/>
      <color indexed="10"/>
      <name val="微軟正黑體"/>
      <family val="2"/>
    </font>
    <font>
      <u val="single"/>
      <sz val="12"/>
      <color indexed="25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000000"/>
      <name val="微軟正黑體"/>
      <family val="2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1"/>
      <color theme="1"/>
      <name val="微軟正黑體"/>
      <family val="2"/>
    </font>
    <font>
      <b/>
      <sz val="12"/>
      <color rgb="FF006100"/>
      <name val="微軟正黑體"/>
      <family val="2"/>
    </font>
    <font>
      <b/>
      <sz val="11"/>
      <color rgb="FF006100"/>
      <name val="微軟正黑體"/>
      <family val="2"/>
    </font>
    <font>
      <b/>
      <sz val="12"/>
      <color rgb="FF9C6500"/>
      <name val="微軟正黑體"/>
      <family val="2"/>
    </font>
    <font>
      <u val="single"/>
      <sz val="11"/>
      <color theme="10"/>
      <name val="微軟正黑體"/>
      <family val="2"/>
    </font>
    <font>
      <b/>
      <sz val="12"/>
      <color rgb="FFFA7D00"/>
      <name val="微軟正黑體"/>
      <family val="2"/>
    </font>
    <font>
      <b/>
      <sz val="12"/>
      <color rgb="FF3F3F76"/>
      <name val="微軟正黑體"/>
      <family val="2"/>
    </font>
    <font>
      <b/>
      <sz val="12"/>
      <color rgb="FF9C0006"/>
      <name val="微軟正黑體"/>
      <family val="2"/>
    </font>
    <font>
      <sz val="14"/>
      <color theme="1"/>
      <name val="微軟正黑體"/>
      <family val="2"/>
    </font>
    <font>
      <b/>
      <sz val="11"/>
      <color rgb="FF9C0006"/>
      <name val="微軟正黑體"/>
      <family val="2"/>
    </font>
    <font>
      <b/>
      <sz val="14"/>
      <color theme="1"/>
      <name val="微軟正黑體"/>
      <family val="2"/>
    </font>
    <font>
      <sz val="11"/>
      <color theme="10"/>
      <name val="微軟正黑體"/>
      <family val="2"/>
    </font>
    <font>
      <sz val="11"/>
      <color theme="1"/>
      <name val="微軟正黑體"/>
      <family val="2"/>
    </font>
    <font>
      <b/>
      <sz val="11"/>
      <color rgb="FFFF0000"/>
      <name val="微軟正黑體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/>
      <bottom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66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justify" vertical="center" wrapText="1"/>
    </xf>
    <xf numFmtId="0" fontId="67" fillId="0" borderId="2" xfId="0" applyFont="1" applyBorder="1" applyAlignment="1">
      <alignment horizontal="center" vertical="center"/>
    </xf>
    <xf numFmtId="0" fontId="68" fillId="22" borderId="2" xfId="40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justify" vertical="center" wrapText="1"/>
    </xf>
    <xf numFmtId="0" fontId="68" fillId="0" borderId="2" xfId="0" applyFont="1" applyBorder="1" applyAlignment="1">
      <alignment horizontal="justify" vertical="center" wrapText="1"/>
    </xf>
    <xf numFmtId="0" fontId="68" fillId="0" borderId="2" xfId="0" applyFont="1" applyBorder="1" applyAlignment="1">
      <alignment horizontal="center" vertical="center"/>
    </xf>
    <xf numFmtId="0" fontId="68" fillId="0" borderId="2" xfId="0" applyFont="1" applyBorder="1" applyAlignment="1">
      <alignment horizontal="left" vertical="center"/>
    </xf>
    <xf numFmtId="9" fontId="67" fillId="0" borderId="2" xfId="0" applyNumberFormat="1" applyFont="1" applyBorder="1" applyAlignment="1">
      <alignment horizontal="center" vertical="center"/>
    </xf>
    <xf numFmtId="176" fontId="67" fillId="0" borderId="2" xfId="33" applyNumberFormat="1" applyFont="1" applyBorder="1" applyAlignment="1">
      <alignment horizontal="center" vertical="center"/>
    </xf>
    <xf numFmtId="0" fontId="70" fillId="21" borderId="2" xfId="38" applyFont="1" applyBorder="1" applyAlignment="1">
      <alignment horizontal="center" vertical="center"/>
    </xf>
    <xf numFmtId="0" fontId="70" fillId="21" borderId="2" xfId="38" applyFont="1" applyBorder="1" applyAlignment="1">
      <alignment horizontal="left" vertical="center" wrapText="1"/>
    </xf>
    <xf numFmtId="0" fontId="70" fillId="21" borderId="2" xfId="38" applyFont="1" applyBorder="1" applyAlignment="1">
      <alignment horizontal="center" vertical="center" wrapText="1"/>
    </xf>
    <xf numFmtId="176" fontId="70" fillId="21" borderId="2" xfId="38" applyNumberFormat="1" applyFont="1" applyBorder="1" applyAlignment="1">
      <alignment horizontal="center" vertical="center"/>
    </xf>
    <xf numFmtId="176" fontId="67" fillId="0" borderId="2" xfId="0" applyNumberFormat="1" applyFont="1" applyBorder="1" applyAlignment="1">
      <alignment horizontal="center" vertical="center"/>
    </xf>
    <xf numFmtId="177" fontId="68" fillId="22" borderId="2" xfId="33" applyNumberFormat="1" applyFont="1" applyFill="1" applyBorder="1" applyAlignment="1">
      <alignment horizontal="center" vertical="center" wrapText="1"/>
    </xf>
    <xf numFmtId="177" fontId="67" fillId="0" borderId="2" xfId="33" applyNumberFormat="1" applyFont="1" applyBorder="1" applyAlignment="1">
      <alignment horizontal="center" vertical="center"/>
    </xf>
    <xf numFmtId="0" fontId="71" fillId="21" borderId="2" xfId="38" applyFont="1" applyBorder="1" applyAlignment="1">
      <alignment horizontal="left" vertical="center" wrapText="1"/>
    </xf>
    <xf numFmtId="0" fontId="69" fillId="0" borderId="2" xfId="0" applyFont="1" applyBorder="1" applyAlignment="1">
      <alignment vertical="center" wrapText="1"/>
    </xf>
    <xf numFmtId="176" fontId="70" fillId="21" borderId="2" xfId="33" applyNumberFormat="1" applyFont="1" applyFill="1" applyBorder="1" applyAlignment="1">
      <alignment horizontal="center" vertical="center" wrapText="1"/>
    </xf>
    <xf numFmtId="0" fontId="68" fillId="23" borderId="2" xfId="44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72" fillId="20" borderId="2" xfId="36" applyFont="1" applyBorder="1" applyAlignment="1">
      <alignment horizontal="justify" vertical="center" wrapText="1"/>
    </xf>
    <xf numFmtId="176" fontId="72" fillId="20" borderId="2" xfId="36" applyNumberFormat="1" applyFont="1" applyBorder="1" applyAlignment="1">
      <alignment horizontal="center" vertical="center"/>
    </xf>
    <xf numFmtId="0" fontId="72" fillId="20" borderId="2" xfId="36" applyFont="1" applyBorder="1" applyAlignment="1">
      <alignment horizontal="center" vertical="center" wrapText="1"/>
    </xf>
    <xf numFmtId="0" fontId="72" fillId="20" borderId="2" xfId="36" applyFont="1" applyBorder="1" applyAlignment="1">
      <alignment horizontal="center" vertical="center"/>
    </xf>
    <xf numFmtId="178" fontId="72" fillId="20" borderId="2" xfId="36" applyNumberFormat="1" applyFont="1" applyBorder="1" applyAlignment="1">
      <alignment horizontal="center" vertical="center"/>
    </xf>
    <xf numFmtId="0" fontId="73" fillId="0" borderId="2" xfId="45" applyFont="1" applyBorder="1" applyAlignment="1">
      <alignment horizontal="justify" vertical="center" wrapText="1"/>
    </xf>
    <xf numFmtId="0" fontId="74" fillId="22" borderId="2" xfId="40" applyFont="1" applyAlignment="1">
      <alignment horizontal="center" vertical="center" wrapText="1"/>
    </xf>
    <xf numFmtId="176" fontId="74" fillId="22" borderId="2" xfId="40" applyNumberFormat="1" applyFont="1" applyAlignment="1">
      <alignment horizontal="center" vertical="center"/>
    </xf>
    <xf numFmtId="0" fontId="74" fillId="22" borderId="2" xfId="40" applyFont="1" applyAlignment="1">
      <alignment horizontal="center" vertical="center"/>
    </xf>
    <xf numFmtId="178" fontId="74" fillId="22" borderId="2" xfId="40" applyNumberFormat="1" applyFont="1" applyAlignment="1">
      <alignment horizontal="center" vertical="center"/>
    </xf>
    <xf numFmtId="9" fontId="72" fillId="20" borderId="2" xfId="36" applyNumberFormat="1" applyFont="1" applyBorder="1" applyAlignment="1">
      <alignment horizontal="center" vertical="center"/>
    </xf>
    <xf numFmtId="10" fontId="72" fillId="20" borderId="2" xfId="36" applyNumberFormat="1" applyFont="1" applyBorder="1" applyAlignment="1">
      <alignment horizontal="center" vertical="center"/>
    </xf>
    <xf numFmtId="176" fontId="75" fillId="30" borderId="2" xfId="58" applyNumberFormat="1" applyFont="1" applyBorder="1" applyAlignment="1">
      <alignment horizontal="center" vertical="center"/>
    </xf>
    <xf numFmtId="0" fontId="75" fillId="30" borderId="2" xfId="58" applyFont="1" applyBorder="1" applyAlignment="1">
      <alignment horizontal="center" vertical="center"/>
    </xf>
    <xf numFmtId="0" fontId="75" fillId="30" borderId="2" xfId="58" applyFont="1" applyBorder="1" applyAlignment="1">
      <alignment horizontal="center" vertical="center" wrapText="1"/>
    </xf>
    <xf numFmtId="176" fontId="75" fillId="30" borderId="2" xfId="33" applyNumberFormat="1" applyFont="1" applyFill="1" applyBorder="1" applyAlignment="1">
      <alignment horizontal="center" vertical="center"/>
    </xf>
    <xf numFmtId="176" fontId="76" fillId="32" borderId="2" xfId="61" applyNumberFormat="1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7" fontId="67" fillId="0" borderId="0" xfId="33" applyNumberFormat="1" applyFont="1" applyAlignment="1">
      <alignment horizontal="center" vertical="center"/>
    </xf>
    <xf numFmtId="0" fontId="78" fillId="32" borderId="2" xfId="61" applyFont="1" applyBorder="1" applyAlignment="1">
      <alignment horizontal="center" vertical="center"/>
    </xf>
    <xf numFmtId="0" fontId="68" fillId="0" borderId="2" xfId="0" applyFont="1" applyBorder="1" applyAlignment="1">
      <alignment horizontal="left" vertical="center" wrapText="1"/>
    </xf>
    <xf numFmtId="0" fontId="79" fillId="0" borderId="2" xfId="0" applyFont="1" applyBorder="1" applyAlignment="1">
      <alignment horizontal="left" vertical="top" wrapText="1"/>
    </xf>
    <xf numFmtId="0" fontId="79" fillId="0" borderId="2" xfId="0" applyFont="1" applyBorder="1" applyAlignment="1">
      <alignment horizontal="left" vertical="top"/>
    </xf>
    <xf numFmtId="0" fontId="68" fillId="33" borderId="2" xfId="0" applyFont="1" applyFill="1" applyBorder="1" applyAlignment="1">
      <alignment horizontal="right" vertical="center" wrapText="1"/>
    </xf>
    <xf numFmtId="0" fontId="68" fillId="33" borderId="2" xfId="0" applyFont="1" applyFill="1" applyBorder="1" applyAlignment="1">
      <alignment horizontal="right" vertical="center"/>
    </xf>
    <xf numFmtId="0" fontId="75" fillId="30" borderId="2" xfId="58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68" fillId="23" borderId="2" xfId="44" applyFont="1" applyBorder="1" applyAlignment="1">
      <alignment horizontal="left" vertical="center"/>
    </xf>
    <xf numFmtId="0" fontId="68" fillId="23" borderId="2" xfId="44" applyFont="1" applyBorder="1" applyAlignment="1">
      <alignment horizontal="left" vertical="center" wrapText="1"/>
    </xf>
    <xf numFmtId="0" fontId="80" fillId="0" borderId="10" xfId="45" applyFont="1" applyBorder="1" applyAlignment="1">
      <alignment horizontal="justify" vertical="center" wrapText="1"/>
    </xf>
    <xf numFmtId="0" fontId="81" fillId="0" borderId="11" xfId="0" applyFont="1" applyBorder="1" applyAlignment="1">
      <alignment horizontal="justify" vertical="center" wrapText="1"/>
    </xf>
    <xf numFmtId="0" fontId="81" fillId="0" borderId="12" xfId="0" applyFont="1" applyBorder="1" applyAlignment="1">
      <alignment horizontal="justify" vertical="center" wrapText="1"/>
    </xf>
    <xf numFmtId="0" fontId="67" fillId="7" borderId="2" xfId="0" applyFont="1" applyFill="1" applyBorder="1" applyAlignment="1">
      <alignment horizontal="left" vertical="center" wrapText="1"/>
    </xf>
    <xf numFmtId="0" fontId="67" fillId="7" borderId="2" xfId="0" applyFont="1" applyFill="1" applyBorder="1" applyAlignment="1">
      <alignment horizontal="left" vertical="center"/>
    </xf>
    <xf numFmtId="0" fontId="68" fillId="9" borderId="2" xfId="0" applyFont="1" applyFill="1" applyBorder="1" applyAlignment="1">
      <alignment horizontal="center" vertical="center"/>
    </xf>
    <xf numFmtId="0" fontId="67" fillId="9" borderId="2" xfId="0" applyFont="1" applyFill="1" applyBorder="1" applyAlignment="1">
      <alignment horizontal="center" vertical="center"/>
    </xf>
    <xf numFmtId="0" fontId="79" fillId="0" borderId="2" xfId="0" applyFont="1" applyBorder="1" applyAlignment="1">
      <alignment horizontal="left" vertical="center" wrapText="1"/>
    </xf>
    <xf numFmtId="0" fontId="79" fillId="0" borderId="2" xfId="0" applyFont="1" applyBorder="1" applyAlignment="1">
      <alignment horizontal="left" vertical="center"/>
    </xf>
    <xf numFmtId="0" fontId="76" fillId="32" borderId="2" xfId="61" applyFont="1" applyBorder="1" applyAlignment="1">
      <alignment horizontal="center" vertical="center"/>
    </xf>
    <xf numFmtId="176" fontId="67" fillId="0" borderId="13" xfId="33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justify" vertical="center" wrapText="1"/>
    </xf>
    <xf numFmtId="0" fontId="75" fillId="30" borderId="12" xfId="58" applyFont="1" applyBorder="1" applyAlignment="1">
      <alignment horizontal="center" vertical="center"/>
    </xf>
    <xf numFmtId="0" fontId="67" fillId="0" borderId="14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ex.yuntech.edu.tw/index.php?option=com_docman&amp;task=doc_download&amp;gid=634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80" zoomScaleNormal="80" zoomScalePageLayoutView="0" workbookViewId="0" topLeftCell="A1">
      <selection activeCell="L19" sqref="L19"/>
    </sheetView>
  </sheetViews>
  <sheetFormatPr defaultColWidth="9.00390625" defaultRowHeight="15.75"/>
  <cols>
    <col min="1" max="1" width="7.25390625" style="41" customWidth="1"/>
    <col min="2" max="2" width="5.75390625" style="42" bestFit="1" customWidth="1"/>
    <col min="3" max="3" width="12.625" style="41" customWidth="1"/>
    <col min="4" max="4" width="22.375" style="41" customWidth="1"/>
    <col min="5" max="5" width="13.75390625" style="43" bestFit="1" customWidth="1"/>
    <col min="6" max="6" width="13.875" style="42" customWidth="1"/>
    <col min="7" max="7" width="8.25390625" style="41" customWidth="1"/>
    <col min="8" max="8" width="12.50390625" style="41" customWidth="1"/>
    <col min="9" max="9" width="39.625" style="41" customWidth="1"/>
    <col min="10" max="16384" width="9.00390625" style="22" customWidth="1"/>
  </cols>
  <sheetData>
    <row r="1" spans="1:9" ht="241.5" customHeight="1">
      <c r="A1" s="57" t="s">
        <v>67</v>
      </c>
      <c r="B1" s="58"/>
      <c r="C1" s="58"/>
      <c r="D1" s="58"/>
      <c r="E1" s="58"/>
      <c r="F1" s="58"/>
      <c r="G1" s="58"/>
      <c r="H1" s="58"/>
      <c r="I1" s="58"/>
    </row>
    <row r="2" spans="1:9" ht="24.75" customHeight="1">
      <c r="A2" s="48" t="s">
        <v>24</v>
      </c>
      <c r="B2" s="49"/>
      <c r="C2" s="49"/>
      <c r="D2" s="49"/>
      <c r="E2" s="49"/>
      <c r="F2" s="49"/>
      <c r="G2" s="49"/>
      <c r="H2" s="49"/>
      <c r="I2" s="49"/>
    </row>
    <row r="3" spans="1:9" ht="30.75" customHeight="1">
      <c r="A3" s="4" t="s">
        <v>13</v>
      </c>
      <c r="B3" s="4" t="s">
        <v>9</v>
      </c>
      <c r="C3" s="4" t="s">
        <v>11</v>
      </c>
      <c r="D3" s="4" t="s">
        <v>2</v>
      </c>
      <c r="E3" s="16" t="s">
        <v>3</v>
      </c>
      <c r="F3" s="4" t="s">
        <v>5</v>
      </c>
      <c r="G3" s="4" t="s">
        <v>4</v>
      </c>
      <c r="H3" s="4" t="s">
        <v>6</v>
      </c>
      <c r="I3" s="4" t="s">
        <v>7</v>
      </c>
    </row>
    <row r="4" spans="1:9" ht="30">
      <c r="A4" s="11" t="s">
        <v>36</v>
      </c>
      <c r="B4" s="11" t="s">
        <v>10</v>
      </c>
      <c r="C4" s="11" t="s">
        <v>16</v>
      </c>
      <c r="D4" s="12" t="s">
        <v>14</v>
      </c>
      <c r="E4" s="20">
        <v>3000</v>
      </c>
      <c r="F4" s="13" t="s">
        <v>8</v>
      </c>
      <c r="G4" s="11">
        <v>10</v>
      </c>
      <c r="H4" s="14">
        <f>E4*G4</f>
        <v>30000</v>
      </c>
      <c r="I4" s="18" t="s">
        <v>52</v>
      </c>
    </row>
    <row r="5" spans="1:9" ht="30.75" customHeight="1">
      <c r="A5" s="60" t="s">
        <v>38</v>
      </c>
      <c r="B5" s="59" t="s">
        <v>37</v>
      </c>
      <c r="C5" s="52" t="s">
        <v>19</v>
      </c>
      <c r="D5" s="23" t="s">
        <v>25</v>
      </c>
      <c r="E5" s="24"/>
      <c r="F5" s="25" t="s">
        <v>22</v>
      </c>
      <c r="G5" s="26">
        <v>1</v>
      </c>
      <c r="H5" s="24"/>
      <c r="I5" s="2" t="s">
        <v>53</v>
      </c>
    </row>
    <row r="6" spans="1:9" ht="45">
      <c r="A6" s="60"/>
      <c r="B6" s="60"/>
      <c r="C6" s="52"/>
      <c r="D6" s="23" t="s">
        <v>26</v>
      </c>
      <c r="E6" s="24"/>
      <c r="F6" s="25" t="s">
        <v>51</v>
      </c>
      <c r="G6" s="26"/>
      <c r="H6" s="24">
        <f>E6*G6</f>
        <v>0</v>
      </c>
      <c r="I6" s="5" t="s">
        <v>57</v>
      </c>
    </row>
    <row r="7" spans="1:9" ht="27" customHeight="1">
      <c r="A7" s="60"/>
      <c r="B7" s="60"/>
      <c r="C7" s="52"/>
      <c r="D7" s="23" t="s">
        <v>27</v>
      </c>
      <c r="E7" s="24">
        <v>0</v>
      </c>
      <c r="F7" s="25" t="s">
        <v>0</v>
      </c>
      <c r="G7" s="26">
        <v>1</v>
      </c>
      <c r="H7" s="24">
        <f>E7*G7</f>
        <v>0</v>
      </c>
      <c r="I7" s="2" t="s">
        <v>1</v>
      </c>
    </row>
    <row r="8" spans="1:9" ht="28.5" customHeight="1">
      <c r="A8" s="60"/>
      <c r="B8" s="60"/>
      <c r="C8" s="52"/>
      <c r="D8" s="23" t="s">
        <v>28</v>
      </c>
      <c r="E8" s="24">
        <v>0</v>
      </c>
      <c r="F8" s="25" t="s">
        <v>23</v>
      </c>
      <c r="G8" s="26">
        <v>1</v>
      </c>
      <c r="H8" s="24">
        <f>E8*G8</f>
        <v>0</v>
      </c>
      <c r="I8" s="2" t="s">
        <v>58</v>
      </c>
    </row>
    <row r="9" spans="1:9" ht="51" customHeight="1">
      <c r="A9" s="60"/>
      <c r="B9" s="60"/>
      <c r="C9" s="52"/>
      <c r="D9" s="23" t="s">
        <v>43</v>
      </c>
      <c r="E9" s="24">
        <v>176</v>
      </c>
      <c r="F9" s="25" t="s">
        <v>40</v>
      </c>
      <c r="G9" s="26">
        <v>1</v>
      </c>
      <c r="H9" s="24">
        <v>0</v>
      </c>
      <c r="I9" s="2" t="s">
        <v>66</v>
      </c>
    </row>
    <row r="10" spans="1:9" ht="33">
      <c r="A10" s="60"/>
      <c r="B10" s="60"/>
      <c r="C10" s="52"/>
      <c r="D10" s="23" t="s">
        <v>44</v>
      </c>
      <c r="E10" s="24"/>
      <c r="F10" s="26" t="s">
        <v>29</v>
      </c>
      <c r="G10" s="27">
        <v>1</v>
      </c>
      <c r="H10" s="24">
        <f>E10*G10</f>
        <v>0</v>
      </c>
      <c r="I10" s="28" t="s">
        <v>56</v>
      </c>
    </row>
    <row r="11" spans="1:9" ht="24.75" customHeight="1">
      <c r="A11" s="60"/>
      <c r="B11" s="60"/>
      <c r="C11" s="52"/>
      <c r="D11" s="29" t="s">
        <v>45</v>
      </c>
      <c r="E11" s="30"/>
      <c r="F11" s="31" t="s">
        <v>29</v>
      </c>
      <c r="G11" s="32">
        <v>0</v>
      </c>
      <c r="H11" s="30">
        <f>E11*G11</f>
        <v>0</v>
      </c>
      <c r="I11" s="54" t="s">
        <v>48</v>
      </c>
    </row>
    <row r="12" spans="1:9" ht="21" customHeight="1">
      <c r="A12" s="60"/>
      <c r="B12" s="60"/>
      <c r="C12" s="52"/>
      <c r="D12" s="29" t="s">
        <v>50</v>
      </c>
      <c r="E12" s="30"/>
      <c r="F12" s="31" t="s">
        <v>29</v>
      </c>
      <c r="G12" s="32">
        <v>1</v>
      </c>
      <c r="H12" s="30">
        <f>E12*G12</f>
        <v>0</v>
      </c>
      <c r="I12" s="55"/>
    </row>
    <row r="13" spans="1:9" ht="22.5" customHeight="1">
      <c r="A13" s="60"/>
      <c r="B13" s="60"/>
      <c r="C13" s="52"/>
      <c r="D13" s="29" t="s">
        <v>46</v>
      </c>
      <c r="E13" s="30"/>
      <c r="F13" s="31" t="s">
        <v>29</v>
      </c>
      <c r="G13" s="32">
        <v>1</v>
      </c>
      <c r="H13" s="30">
        <f>E13*G13</f>
        <v>0</v>
      </c>
      <c r="I13" s="55"/>
    </row>
    <row r="14" spans="1:9" ht="32.25" customHeight="1">
      <c r="A14" s="60"/>
      <c r="B14" s="60"/>
      <c r="C14" s="52"/>
      <c r="D14" s="29" t="s">
        <v>47</v>
      </c>
      <c r="E14" s="30"/>
      <c r="F14" s="31" t="s">
        <v>29</v>
      </c>
      <c r="G14" s="32">
        <v>1</v>
      </c>
      <c r="H14" s="30">
        <f>E14*G14</f>
        <v>0</v>
      </c>
      <c r="I14" s="56"/>
    </row>
    <row r="15" spans="1:9" ht="60.75" customHeight="1">
      <c r="A15" s="60"/>
      <c r="B15" s="60"/>
      <c r="C15" s="52"/>
      <c r="D15" s="23" t="s">
        <v>49</v>
      </c>
      <c r="E15" s="24"/>
      <c r="F15" s="33" t="s">
        <v>39</v>
      </c>
      <c r="G15" s="34">
        <v>0.0211</v>
      </c>
      <c r="H15" s="24"/>
      <c r="I15" s="2" t="s">
        <v>61</v>
      </c>
    </row>
    <row r="16" spans="1:9" ht="34.5" customHeight="1">
      <c r="A16" s="60"/>
      <c r="B16" s="60"/>
      <c r="C16" s="52"/>
      <c r="D16" s="6" t="s">
        <v>41</v>
      </c>
      <c r="E16" s="17">
        <v>0</v>
      </c>
      <c r="F16" s="1" t="s">
        <v>30</v>
      </c>
      <c r="G16" s="3">
        <v>12</v>
      </c>
      <c r="H16" s="10">
        <f>E16*G16</f>
        <v>0</v>
      </c>
      <c r="I16" s="65" t="s">
        <v>54</v>
      </c>
    </row>
    <row r="17" spans="1:9" ht="46.5" customHeight="1">
      <c r="A17" s="60"/>
      <c r="B17" s="60"/>
      <c r="C17" s="52"/>
      <c r="D17" s="5" t="s">
        <v>42</v>
      </c>
      <c r="E17" s="17">
        <v>0</v>
      </c>
      <c r="F17" s="1" t="s">
        <v>30</v>
      </c>
      <c r="G17" s="3">
        <f>G16</f>
        <v>12</v>
      </c>
      <c r="H17" s="64">
        <f>E17*G17</f>
        <v>0</v>
      </c>
      <c r="I17" s="67" t="s">
        <v>55</v>
      </c>
    </row>
    <row r="18" spans="1:9" ht="33" customHeight="1">
      <c r="A18" s="60"/>
      <c r="B18" s="60"/>
      <c r="C18" s="50" t="s">
        <v>6</v>
      </c>
      <c r="D18" s="51"/>
      <c r="E18" s="51"/>
      <c r="F18" s="51"/>
      <c r="G18" s="51"/>
      <c r="H18" s="35">
        <f>H5+H6+H7+H8+H9+H10+H15</f>
        <v>0</v>
      </c>
      <c r="I18" s="66" t="s">
        <v>32</v>
      </c>
    </row>
    <row r="19" spans="1:9" ht="88.5" customHeight="1">
      <c r="A19" s="60"/>
      <c r="B19" s="60"/>
      <c r="C19" s="21" t="s">
        <v>20</v>
      </c>
      <c r="D19" s="8" t="s">
        <v>12</v>
      </c>
      <c r="E19" s="15"/>
      <c r="F19" s="7" t="s">
        <v>15</v>
      </c>
      <c r="G19" s="3">
        <v>1</v>
      </c>
      <c r="H19" s="15"/>
      <c r="I19" s="19" t="s">
        <v>62</v>
      </c>
    </row>
    <row r="20" spans="1:9" ht="27" customHeight="1">
      <c r="A20" s="60"/>
      <c r="B20" s="60"/>
      <c r="C20" s="50" t="s">
        <v>6</v>
      </c>
      <c r="D20" s="51"/>
      <c r="E20" s="51"/>
      <c r="F20" s="51"/>
      <c r="G20" s="51"/>
      <c r="H20" s="35">
        <f>H19</f>
        <v>0</v>
      </c>
      <c r="I20" s="37" t="s">
        <v>33</v>
      </c>
    </row>
    <row r="21" spans="1:9" ht="54" customHeight="1">
      <c r="A21" s="60"/>
      <c r="B21" s="60"/>
      <c r="C21" s="53" t="s">
        <v>21</v>
      </c>
      <c r="D21" s="45" t="s">
        <v>63</v>
      </c>
      <c r="E21" s="10">
        <f>H4</f>
        <v>30000</v>
      </c>
      <c r="F21" s="7" t="s">
        <v>15</v>
      </c>
      <c r="G21" s="9">
        <v>0.1</v>
      </c>
      <c r="H21" s="10">
        <f>E21*G21</f>
        <v>3000</v>
      </c>
      <c r="I21" s="2" t="s">
        <v>31</v>
      </c>
    </row>
    <row r="22" spans="1:9" ht="66" customHeight="1">
      <c r="A22" s="60"/>
      <c r="B22" s="60"/>
      <c r="C22" s="53"/>
      <c r="D22" s="45" t="s">
        <v>64</v>
      </c>
      <c r="E22" s="10">
        <f>H4</f>
        <v>30000</v>
      </c>
      <c r="F22" s="7" t="s">
        <v>15</v>
      </c>
      <c r="G22" s="9">
        <v>0.15</v>
      </c>
      <c r="H22" s="10">
        <f>E22*G22</f>
        <v>4500</v>
      </c>
      <c r="I22" s="2" t="s">
        <v>59</v>
      </c>
    </row>
    <row r="23" spans="1:9" ht="32.25" customHeight="1">
      <c r="A23" s="60"/>
      <c r="B23" s="60"/>
      <c r="C23" s="50" t="s">
        <v>17</v>
      </c>
      <c r="D23" s="51"/>
      <c r="E23" s="51"/>
      <c r="F23" s="51"/>
      <c r="G23" s="51"/>
      <c r="H23" s="38">
        <f>SUM(H21:H22)</f>
        <v>7500</v>
      </c>
      <c r="I23" s="36" t="s">
        <v>34</v>
      </c>
    </row>
    <row r="24" spans="1:9" ht="30.75" customHeight="1">
      <c r="A24" s="63" t="s">
        <v>18</v>
      </c>
      <c r="B24" s="51"/>
      <c r="C24" s="51"/>
      <c r="D24" s="51"/>
      <c r="E24" s="51"/>
      <c r="F24" s="51"/>
      <c r="G24" s="51"/>
      <c r="H24" s="39">
        <f>H4</f>
        <v>30000</v>
      </c>
      <c r="I24" s="44" t="s">
        <v>35</v>
      </c>
    </row>
    <row r="25" spans="1:9" ht="12" customHeight="1">
      <c r="A25" s="61" t="s">
        <v>60</v>
      </c>
      <c r="B25" s="62"/>
      <c r="C25" s="62"/>
      <c r="D25" s="62"/>
      <c r="E25" s="62"/>
      <c r="F25" s="62"/>
      <c r="G25" s="62"/>
      <c r="H25" s="62"/>
      <c r="I25" s="62"/>
    </row>
    <row r="26" spans="1:9" ht="11.25" customHeight="1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13.5" customHeight="1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65.25" customHeight="1">
      <c r="A28" s="62"/>
      <c r="B28" s="62"/>
      <c r="C28" s="62"/>
      <c r="D28" s="62"/>
      <c r="E28" s="62"/>
      <c r="F28" s="62"/>
      <c r="G28" s="62"/>
      <c r="H28" s="62"/>
      <c r="I28" s="62"/>
    </row>
    <row r="29" spans="1:9" s="40" customFormat="1" ht="17.25" customHeight="1">
      <c r="A29" s="46" t="s">
        <v>65</v>
      </c>
      <c r="B29" s="47"/>
      <c r="C29" s="47"/>
      <c r="D29" s="47"/>
      <c r="E29" s="47"/>
      <c r="F29" s="47"/>
      <c r="G29" s="47"/>
      <c r="H29" s="47"/>
      <c r="I29" s="47"/>
    </row>
    <row r="30" spans="1:9" s="40" customFormat="1" ht="81" customHeight="1">
      <c r="A30" s="47"/>
      <c r="B30" s="47"/>
      <c r="C30" s="47"/>
      <c r="D30" s="47"/>
      <c r="E30" s="47"/>
      <c r="F30" s="47"/>
      <c r="G30" s="47"/>
      <c r="H30" s="47"/>
      <c r="I30" s="47"/>
    </row>
    <row r="31" ht="16.5" customHeight="1"/>
    <row r="32" ht="17.25" customHeight="1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</sheetData>
  <sheetProtection/>
  <mergeCells count="13">
    <mergeCell ref="A1:I1"/>
    <mergeCell ref="B5:B23"/>
    <mergeCell ref="A25:I28"/>
    <mergeCell ref="A5:A23"/>
    <mergeCell ref="A24:G24"/>
    <mergeCell ref="A29:I30"/>
    <mergeCell ref="A2:I2"/>
    <mergeCell ref="C20:G20"/>
    <mergeCell ref="C18:G18"/>
    <mergeCell ref="C23:G23"/>
    <mergeCell ref="C5:C17"/>
    <mergeCell ref="C21:C22"/>
    <mergeCell ref="I11:I14"/>
  </mergeCells>
  <conditionalFormatting sqref="A3:C3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{b9868aab-8802-45a8-92bb-c08ecaded9ad}</x14:id>
        </ext>
      </extLst>
    </cfRule>
  </conditionalFormatting>
  <hyperlinks>
    <hyperlink ref="I10" r:id="rId1" display="http://aex.yuntech.edu.tw/index.php?option=com_docman&amp;task=doc_download&amp;gid=6341"/>
  </hyperlinks>
  <printOptions horizontalCentered="1" verticalCentered="1"/>
  <pageMargins left="0.31496062992125984" right="0.31496062992125984" top="0.35433070866141736" bottom="0.5511811023622047" header="0.31496062992125984" footer="0.31496062992125984"/>
  <pageSetup horizontalDpi="600" verticalDpi="600" orientation="portrait" paperSize="9" scale="70" r:id="rId4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868aab-8802-45a8-92bb-c08ecaded9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A3:C3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MD780</dc:creator>
  <cp:keywords/>
  <dc:description/>
  <cp:lastModifiedBy>Admin</cp:lastModifiedBy>
  <cp:lastPrinted>2018-03-30T09:55:32Z</cp:lastPrinted>
  <dcterms:created xsi:type="dcterms:W3CDTF">2015-09-25T11:31:44Z</dcterms:created>
  <dcterms:modified xsi:type="dcterms:W3CDTF">2023-09-01T08:34:46Z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